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 21_9_2016\Hodnocení\"/>
    </mc:Choice>
  </mc:AlternateContent>
  <bookViews>
    <workbookView xWindow="0" yWindow="0" windowWidth="23040" windowHeight="8772"/>
  </bookViews>
  <sheets>
    <sheet name="hrany" sheetId="2" r:id="rId1"/>
    <sheet name="JK" sheetId="3" r:id="rId2"/>
    <sheet name="LD" sheetId="4" r:id="rId3"/>
    <sheet name="PB" sheetId="5" r:id="rId4"/>
    <sheet name="PV" sheetId="6" r:id="rId5"/>
    <sheet name="RN" sheetId="7" r:id="rId6"/>
    <sheet name="ZK" sheetId="8" r:id="rId7"/>
  </sheets>
  <definedNames>
    <definedName name="_xlnm.Print_Area" localSheetId="0">hrany!$A$1:$R$24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7" i="2"/>
  <c r="H18" i="2"/>
  <c r="H16" i="2"/>
  <c r="H19" i="2"/>
  <c r="P15" i="2" l="1"/>
  <c r="P17" i="2"/>
  <c r="P18" i="2"/>
  <c r="P16" i="2"/>
  <c r="P19" i="2"/>
  <c r="Q21" i="2" l="1"/>
  <c r="Q22" i="2" s="1"/>
  <c r="E21" i="2"/>
  <c r="D21" i="2"/>
</calcChain>
</file>

<file path=xl/sharedStrings.xml><?xml version="1.0" encoding="utf-8"?>
<sst xmlns="http://schemas.openxmlformats.org/spreadsheetml/2006/main" count="407" uniqueCount="87">
  <si>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</si>
  <si>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</si>
  <si>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</si>
  <si>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</si>
  <si>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</si>
  <si>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</si>
  <si>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</si>
  <si>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</si>
  <si>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</si>
  <si>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</si>
  <si>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</si>
  <si>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</si>
  <si>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</si>
  <si>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</si>
  <si>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</si>
  <si>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</si>
  <si>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</si>
  <si>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</si>
  <si>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</si>
  <si>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</si>
  <si>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</si>
  <si>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</si>
  <si>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</si>
  <si>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</si>
  <si>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</si>
  <si>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</si>
  <si>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</si>
  <si>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</si>
  <si>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</si>
  <si>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</si>
  <si>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</si>
  <si>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</si>
  <si>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</si>
  <si>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</si>
  <si>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</si>
  <si>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>koprodukce - země</t>
  </si>
  <si>
    <t>ne</t>
  </si>
  <si>
    <t>ano</t>
  </si>
  <si>
    <t>Německo, Slovensko</t>
  </si>
  <si>
    <t>Nizozemí</t>
  </si>
  <si>
    <t xml:space="preserve"> Polsko, Německo</t>
  </si>
  <si>
    <t>Slovensko, Dánsko</t>
  </si>
  <si>
    <t>Lucembursko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</si>
  <si>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</si>
  <si>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t xml:space="preserve">Experimentální film s majoritní českou finanční účastí na celkových výrobních nákladech
</t>
  </si>
  <si>
    <r>
      <t>Evidenční číslo výzvy:</t>
    </r>
    <r>
      <rPr>
        <sz val="9.5"/>
        <rFont val="Arial"/>
        <family val="2"/>
        <charset val="238"/>
      </rPr>
      <t xml:space="preserve"> 2016-2-6-19</t>
    </r>
  </si>
  <si>
    <r>
      <t>Lhůta pro podávání žádostí:</t>
    </r>
    <r>
      <rPr>
        <sz val="9.5"/>
        <rFont val="Arial"/>
        <family val="2"/>
        <charset val="238"/>
      </rPr>
      <t xml:space="preserve"> 18.6.2016 - 18.7.2016</t>
    </r>
  </si>
  <si>
    <t>Finanční alokace: 2 000 000 Kč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</si>
  <si>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 12. 2018</t>
    </r>
  </si>
  <si>
    <t>1. Rozvoj kvalitní, umělecky a společensky progresivní, žánrově a druhově pestré české kinematografie.
.</t>
  </si>
  <si>
    <t>2. Posílení české kinematografie v mezinárodním kontextu</t>
  </si>
  <si>
    <t>Podpora je určena pro experimentální film, na jehož výrobě se výrobce nebo koproducent, který má místo
podnikání, místo trvalého pobytu nebo sídlo na území České republiky, podílel v takovém rozsahu, že v
projektu má majoritní podíl (při dvoustranné koprodukci musí být min. 50% celkových výrobních nákladů, při
vícestranných koprodukcích však nemusí dosáhnout 50% celkových výrobních nákladů projektu).</t>
  </si>
  <si>
    <t>1400-2016</t>
  </si>
  <si>
    <t>1403-2016</t>
  </si>
  <si>
    <t>1404-2016</t>
  </si>
  <si>
    <t>1406-2016</t>
  </si>
  <si>
    <t>1410-2016</t>
  </si>
  <si>
    <t>Taran</t>
  </si>
  <si>
    <t>Morava, krásná zem III.</t>
  </si>
  <si>
    <t>Český nepojmenovaný film</t>
  </si>
  <si>
    <t>MICU</t>
  </si>
  <si>
    <t>Tábor</t>
  </si>
  <si>
    <t>MasterFilm s.r.o.</t>
  </si>
  <si>
    <t>Xova Film, s.r.o.</t>
  </si>
  <si>
    <t>Bc. Michal Kráčmer</t>
  </si>
  <si>
    <t>Background Films s.r.o.</t>
  </si>
  <si>
    <t>Bratři s.r.o.</t>
  </si>
  <si>
    <t>31.4.2017</t>
  </si>
  <si>
    <t>dotace</t>
  </si>
  <si>
    <t>77%</t>
  </si>
  <si>
    <t>78%</t>
  </si>
  <si>
    <t>90%</t>
  </si>
  <si>
    <t>66%</t>
  </si>
  <si>
    <t>Evidenční číslo výzvy: 2016-2-6-19</t>
  </si>
  <si>
    <t>Dotační okruh: 2. výroba českého kinematografického díla</t>
  </si>
  <si>
    <t>Lhůta pro podávání žádostí: 18.6.2016 - 18.7.2016</t>
  </si>
  <si>
    <t>Lhůta pro dokončení projektu: dle žádosti, nejpozději do 31. 12. 2018</t>
  </si>
  <si>
    <t>Podpora je určena pro experimentální film, na jehož výrobě se výrobce nebo koproducent, který má místo</t>
  </si>
  <si>
    <t>Forma podpory: dotace</t>
  </si>
  <si>
    <t>podnikání, místo trvalého pobytu nebo sídlo na území České republiky, podílel v takovém rozsahu, že v</t>
  </si>
  <si>
    <t>projektu má majoritní podíl (při dvoustranné koprodukci musí být min. 50% celkových výrobních nákladů, při</t>
  </si>
  <si>
    <t>vícestranných koprodukcích však nemusí dosáhnout 50% celkových výrobních nákladů projektu)</t>
  </si>
  <si>
    <t>1400/2016</t>
  </si>
  <si>
    <t>1403/2016</t>
  </si>
  <si>
    <t>1404/2016</t>
  </si>
  <si>
    <t>1406/2016</t>
  </si>
  <si>
    <t>1410/2016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</si>
</sst>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.5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/>
    </xf>
    <xf numFmtId="10" fontId="2" fillId="0" borderId="5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Fill="1" applyBorder="1"/>
    <xf numFmtId="49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7" fillId="2" borderId="1" xfId="0" applyNumberFormat="1" applyFont="1" applyFill="1" applyBorder="1"/>
    <xf numFmtId="49" fontId="2" fillId="2" borderId="6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9" fontId="8" fillId="0" borderId="5" xfId="0" applyNumberFormat="1" applyFont="1" applyBorder="1"/>
    <xf numFmtId="4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9" fontId="2" fillId="0" borderId="5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Fill="1" applyBorder="1" applyProtection="1"/>
    <xf numFmtId="0" fontId="0" fillId="2" borderId="0" xfId="0" applyFill="1" applyProtection="1"/>
    <xf numFmtId="0" fontId="9" fillId="2" borderId="0" xfId="0" applyFont="1" applyFill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0" fillId="2" borderId="8" xfId="0" applyFill="1" applyBorder="1" applyProtection="1"/>
    <xf numFmtId="2" fontId="0" fillId="0" borderId="1" xfId="0" applyNumberFormat="1" applyFill="1" applyBorder="1" applyProtection="1"/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topLeftCell="I1" zoomScale="65" zoomScaleNormal="65" workbookViewId="0">
      <selection activeCell="N28" sqref="N28"/>
    </sheetView>
  </sheetViews>
  <sheetFormatPr defaultColWidth="9.109375" defaultRowHeight="12" x14ac:dyDescent="0.3"/>
  <cols>
    <col min="1" max="1" width="11.6640625" style="1" customWidth="1"/>
    <col min="2" max="2" width="36.6640625" style="1" customWidth="1"/>
    <col min="3" max="3" width="31.3320312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5.33203125" style="1" customWidth="1"/>
    <col min="26" max="27" width="15" style="1" customWidth="1"/>
    <col min="28" max="28" width="37.6640625" style="1" hidden="1" customWidth="1"/>
    <col min="29" max="86" width="9.109375" style="1" customWidth="1"/>
    <col min="87" max="16384" width="9.109375" style="1"/>
  </cols>
  <sheetData>
    <row r="1" spans="1:28" ht="32.25" customHeight="1" x14ac:dyDescent="0.3">
      <c r="A1" s="4" t="s">
        <v>44</v>
      </c>
    </row>
    <row r="2" spans="1:28" ht="12.6" x14ac:dyDescent="0.3">
      <c r="A2" s="2" t="s">
        <v>45</v>
      </c>
      <c r="D2" s="2" t="s">
        <v>0</v>
      </c>
    </row>
    <row r="3" spans="1:28" ht="12.6" x14ac:dyDescent="0.3">
      <c r="A3" s="2" t="s">
        <v>27</v>
      </c>
      <c r="D3" s="1" t="s">
        <v>49</v>
      </c>
    </row>
    <row r="4" spans="1:28" ht="12.6" x14ac:dyDescent="0.3">
      <c r="A4" s="2" t="s">
        <v>46</v>
      </c>
      <c r="D4" s="1" t="s">
        <v>50</v>
      </c>
    </row>
    <row r="5" spans="1:28" ht="12.6" x14ac:dyDescent="0.3">
      <c r="A5" s="2" t="s">
        <v>47</v>
      </c>
    </row>
    <row r="6" spans="1:28" ht="12.6" x14ac:dyDescent="0.3">
      <c r="A6" s="2" t="s">
        <v>48</v>
      </c>
    </row>
    <row r="7" spans="1:28" ht="12.6" x14ac:dyDescent="0.3">
      <c r="A7" s="2" t="s">
        <v>34</v>
      </c>
    </row>
    <row r="8" spans="1:28" ht="17.25" customHeight="1" x14ac:dyDescent="0.3">
      <c r="A8" s="1" t="s">
        <v>43</v>
      </c>
      <c r="D8" s="2"/>
    </row>
    <row r="9" spans="1:28" ht="17.25" customHeight="1" x14ac:dyDescent="0.3">
      <c r="D9" s="50" t="s">
        <v>51</v>
      </c>
      <c r="E9" s="50"/>
      <c r="F9" s="50"/>
      <c r="G9" s="50"/>
      <c r="H9" s="50"/>
      <c r="I9" s="50"/>
      <c r="J9" s="50"/>
      <c r="K9" s="50"/>
    </row>
    <row r="10" spans="1:28" ht="17.25" customHeight="1" x14ac:dyDescent="0.3">
      <c r="A10" s="2"/>
      <c r="D10" s="50"/>
      <c r="E10" s="50"/>
      <c r="F10" s="50"/>
      <c r="G10" s="50"/>
      <c r="H10" s="50"/>
      <c r="I10" s="50"/>
      <c r="J10" s="50"/>
      <c r="K10" s="50"/>
    </row>
    <row r="11" spans="1:28" ht="17.25" customHeight="1" x14ac:dyDescent="0.3">
      <c r="A11" s="2"/>
      <c r="D11" s="50"/>
      <c r="E11" s="50"/>
      <c r="F11" s="50"/>
      <c r="G11" s="50"/>
      <c r="H11" s="50"/>
      <c r="I11" s="50"/>
      <c r="J11" s="50"/>
      <c r="K11" s="50"/>
    </row>
    <row r="12" spans="1:28" ht="17.25" customHeight="1" x14ac:dyDescent="0.3">
      <c r="A12" s="2"/>
      <c r="D12" s="51"/>
      <c r="E12" s="51"/>
      <c r="F12" s="51"/>
      <c r="G12" s="51"/>
      <c r="H12" s="51"/>
      <c r="I12" s="51"/>
      <c r="J12" s="51"/>
      <c r="K12" s="51"/>
    </row>
    <row r="13" spans="1:28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3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  <c r="Q13" s="3" t="s">
        <v>11</v>
      </c>
      <c r="R13" s="3" t="s">
        <v>12</v>
      </c>
      <c r="S13" s="3" t="s">
        <v>13</v>
      </c>
      <c r="T13" s="3" t="s">
        <v>14</v>
      </c>
      <c r="U13" s="3" t="s">
        <v>25</v>
      </c>
      <c r="V13" s="3" t="s">
        <v>24</v>
      </c>
      <c r="W13" s="3" t="s">
        <v>15</v>
      </c>
      <c r="X13" s="3" t="s">
        <v>16</v>
      </c>
      <c r="Y13" s="18" t="s">
        <v>17</v>
      </c>
      <c r="Z13" s="19" t="s">
        <v>18</v>
      </c>
      <c r="AA13" s="19" t="s">
        <v>21</v>
      </c>
      <c r="AB13" s="30" t="s">
        <v>35</v>
      </c>
    </row>
    <row r="14" spans="1:28" ht="12.6" x14ac:dyDescent="0.2">
      <c r="A14" s="22"/>
      <c r="B14" s="25"/>
      <c r="C14" s="3"/>
      <c r="D14" s="3"/>
      <c r="E14" s="13"/>
      <c r="F14" s="14"/>
      <c r="G14" s="14"/>
      <c r="H14" s="43"/>
      <c r="I14" s="3" t="s">
        <v>30</v>
      </c>
      <c r="J14" s="3" t="s">
        <v>31</v>
      </c>
      <c r="K14" s="3" t="s">
        <v>31</v>
      </c>
      <c r="L14" s="3" t="s">
        <v>32</v>
      </c>
      <c r="M14" s="3" t="s">
        <v>33</v>
      </c>
      <c r="N14" s="3" t="s">
        <v>31</v>
      </c>
      <c r="O14" s="3" t="s">
        <v>33</v>
      </c>
      <c r="P14" s="3"/>
      <c r="Q14" s="3"/>
      <c r="R14" s="3"/>
      <c r="S14" s="24"/>
      <c r="T14" s="17"/>
      <c r="U14" s="3"/>
      <c r="V14" s="40"/>
      <c r="W14" s="37"/>
      <c r="X14" s="35"/>
      <c r="Y14" s="38"/>
      <c r="Z14" s="19"/>
      <c r="AA14" s="19"/>
      <c r="AB14" s="30"/>
    </row>
    <row r="15" spans="1:28" ht="12.75" customHeight="1" x14ac:dyDescent="0.3">
      <c r="A15" s="22" t="s">
        <v>52</v>
      </c>
      <c r="B15" s="25" t="s">
        <v>62</v>
      </c>
      <c r="C15" s="25" t="s">
        <v>57</v>
      </c>
      <c r="D15" s="39">
        <v>656775</v>
      </c>
      <c r="E15" s="39">
        <v>350000</v>
      </c>
      <c r="F15" s="14">
        <v>60</v>
      </c>
      <c r="G15" s="14">
        <v>35</v>
      </c>
      <c r="H15" s="14">
        <f t="shared" ref="H15:H19" si="0">F15+G15</f>
        <v>95</v>
      </c>
      <c r="I15" s="49">
        <v>24.166699999999999</v>
      </c>
      <c r="J15" s="49">
        <v>13.166700000000001</v>
      </c>
      <c r="K15" s="49">
        <v>11.666700000000001</v>
      </c>
      <c r="L15" s="49">
        <v>4.1666999999999996</v>
      </c>
      <c r="M15" s="49">
        <v>9.1667000000000005</v>
      </c>
      <c r="N15" s="49">
        <v>13.5</v>
      </c>
      <c r="O15" s="49">
        <v>8.8332999999999995</v>
      </c>
      <c r="P15" s="11">
        <f t="shared" ref="P15:P19" si="1">SUM(I15:O15)</f>
        <v>84.666799999999981</v>
      </c>
      <c r="Q15" s="44">
        <v>350000</v>
      </c>
      <c r="R15" s="8" t="s">
        <v>68</v>
      </c>
      <c r="S15" s="24" t="s">
        <v>37</v>
      </c>
      <c r="T15" s="15" t="s">
        <v>37</v>
      </c>
      <c r="U15" s="22" t="s">
        <v>36</v>
      </c>
      <c r="V15" s="22" t="s">
        <v>36</v>
      </c>
      <c r="W15" s="8">
        <v>53</v>
      </c>
      <c r="X15" s="36" t="s">
        <v>69</v>
      </c>
      <c r="Y15" s="38" t="s">
        <v>67</v>
      </c>
      <c r="Z15" s="38">
        <v>42855</v>
      </c>
      <c r="AA15" s="42">
        <v>0.77</v>
      </c>
      <c r="AB15" s="31" t="s">
        <v>40</v>
      </c>
    </row>
    <row r="16" spans="1:28" ht="12.75" customHeight="1" x14ac:dyDescent="0.3">
      <c r="A16" s="22" t="s">
        <v>55</v>
      </c>
      <c r="B16" s="25" t="s">
        <v>65</v>
      </c>
      <c r="C16" s="25" t="s">
        <v>60</v>
      </c>
      <c r="D16" s="39">
        <v>735000</v>
      </c>
      <c r="E16" s="39">
        <v>400000</v>
      </c>
      <c r="F16" s="14">
        <v>47</v>
      </c>
      <c r="G16" s="14">
        <v>37</v>
      </c>
      <c r="H16" s="14">
        <f t="shared" si="0"/>
        <v>84</v>
      </c>
      <c r="I16" s="49">
        <v>23</v>
      </c>
      <c r="J16" s="49">
        <v>12.666700000000001</v>
      </c>
      <c r="K16" s="49">
        <v>12</v>
      </c>
      <c r="L16" s="49">
        <v>4.8333000000000004</v>
      </c>
      <c r="M16" s="49">
        <v>9.1667000000000005</v>
      </c>
      <c r="N16" s="49">
        <v>12.666700000000001</v>
      </c>
      <c r="O16" s="49">
        <v>8</v>
      </c>
      <c r="P16" s="11">
        <f t="shared" si="1"/>
        <v>82.333399999999997</v>
      </c>
      <c r="Q16" s="44">
        <v>400000</v>
      </c>
      <c r="R16" s="8" t="s">
        <v>68</v>
      </c>
      <c r="S16" s="24" t="s">
        <v>37</v>
      </c>
      <c r="T16" s="15" t="s">
        <v>37</v>
      </c>
      <c r="U16" s="22" t="s">
        <v>36</v>
      </c>
      <c r="V16" s="22" t="s">
        <v>36</v>
      </c>
      <c r="W16" s="8">
        <v>54</v>
      </c>
      <c r="X16" s="36" t="s">
        <v>70</v>
      </c>
      <c r="Y16" s="38">
        <v>43465</v>
      </c>
      <c r="Z16" s="38">
        <v>43465</v>
      </c>
      <c r="AA16" s="42">
        <v>0.78</v>
      </c>
      <c r="AB16" s="31" t="s">
        <v>41</v>
      </c>
    </row>
    <row r="17" spans="1:28" ht="12" customHeight="1" x14ac:dyDescent="0.3">
      <c r="A17" s="22" t="s">
        <v>53</v>
      </c>
      <c r="B17" s="25" t="s">
        <v>63</v>
      </c>
      <c r="C17" s="25" t="s">
        <v>58</v>
      </c>
      <c r="D17" s="39">
        <v>830343</v>
      </c>
      <c r="E17" s="39">
        <v>594400</v>
      </c>
      <c r="F17" s="14">
        <v>38</v>
      </c>
      <c r="G17" s="14">
        <v>32</v>
      </c>
      <c r="H17" s="14">
        <f t="shared" si="0"/>
        <v>70</v>
      </c>
      <c r="I17" s="49">
        <v>20.5</v>
      </c>
      <c r="J17" s="49">
        <v>11.333299999999999</v>
      </c>
      <c r="K17" s="49">
        <v>10.333299999999999</v>
      </c>
      <c r="L17" s="49">
        <v>4.1666999999999996</v>
      </c>
      <c r="M17" s="49">
        <v>8.1667000000000005</v>
      </c>
      <c r="N17" s="49">
        <v>11.833299999999999</v>
      </c>
      <c r="O17" s="49">
        <v>6.8333000000000004</v>
      </c>
      <c r="P17" s="11">
        <f t="shared" si="1"/>
        <v>73.166599999999988</v>
      </c>
      <c r="Q17" s="44">
        <v>590000</v>
      </c>
      <c r="R17" s="8" t="s">
        <v>68</v>
      </c>
      <c r="S17" s="24" t="s">
        <v>37</v>
      </c>
      <c r="T17" s="15" t="s">
        <v>37</v>
      </c>
      <c r="U17" s="22" t="s">
        <v>36</v>
      </c>
      <c r="V17" s="22" t="s">
        <v>36</v>
      </c>
      <c r="W17" s="8">
        <v>78</v>
      </c>
      <c r="X17" s="36" t="s">
        <v>71</v>
      </c>
      <c r="Y17" s="38">
        <v>42978</v>
      </c>
      <c r="Z17" s="38">
        <v>42978</v>
      </c>
      <c r="AA17" s="42">
        <v>0.9</v>
      </c>
      <c r="AB17" s="31" t="s">
        <v>42</v>
      </c>
    </row>
    <row r="18" spans="1:28" ht="14.4" x14ac:dyDescent="0.3">
      <c r="A18" s="22" t="s">
        <v>54</v>
      </c>
      <c r="B18" s="25" t="s">
        <v>64</v>
      </c>
      <c r="C18" s="25" t="s">
        <v>59</v>
      </c>
      <c r="D18" s="39">
        <v>3164202</v>
      </c>
      <c r="E18" s="39">
        <v>800000</v>
      </c>
      <c r="F18" s="14"/>
      <c r="G18" s="14">
        <v>27</v>
      </c>
      <c r="H18" s="14">
        <f t="shared" si="0"/>
        <v>27</v>
      </c>
      <c r="I18" s="49">
        <v>19.333300000000001</v>
      </c>
      <c r="J18" s="49">
        <v>10.5</v>
      </c>
      <c r="K18" s="49">
        <v>10</v>
      </c>
      <c r="L18" s="49">
        <v>4.1666999999999996</v>
      </c>
      <c r="M18" s="49">
        <v>7</v>
      </c>
      <c r="N18" s="49">
        <v>10.333299999999999</v>
      </c>
      <c r="O18" s="49">
        <v>5.5</v>
      </c>
      <c r="P18" s="11">
        <f t="shared" si="1"/>
        <v>66.833300000000008</v>
      </c>
      <c r="Q18" s="44">
        <v>660000</v>
      </c>
      <c r="R18" s="8" t="s">
        <v>68</v>
      </c>
      <c r="S18" s="24" t="s">
        <v>37</v>
      </c>
      <c r="T18" s="15" t="s">
        <v>37</v>
      </c>
      <c r="U18" s="22" t="s">
        <v>37</v>
      </c>
      <c r="V18" s="22" t="s">
        <v>37</v>
      </c>
      <c r="W18" s="8">
        <v>65.7</v>
      </c>
      <c r="X18" s="36" t="s">
        <v>72</v>
      </c>
      <c r="Y18" s="38">
        <v>43131</v>
      </c>
      <c r="Z18" s="38">
        <v>43131</v>
      </c>
      <c r="AA18" s="42">
        <v>0.3</v>
      </c>
      <c r="AB18" s="31" t="s">
        <v>38</v>
      </c>
    </row>
    <row r="19" spans="1:28" ht="12.75" customHeight="1" x14ac:dyDescent="0.3">
      <c r="A19" s="22" t="s">
        <v>56</v>
      </c>
      <c r="B19" s="25" t="s">
        <v>66</v>
      </c>
      <c r="C19" s="25" t="s">
        <v>61</v>
      </c>
      <c r="D19" s="39">
        <v>1186750</v>
      </c>
      <c r="E19" s="39">
        <v>380000</v>
      </c>
      <c r="F19" s="14"/>
      <c r="G19" s="14">
        <v>22</v>
      </c>
      <c r="H19" s="14">
        <f t="shared" si="0"/>
        <v>22</v>
      </c>
      <c r="I19" s="49">
        <v>12.833299999999999</v>
      </c>
      <c r="J19" s="49">
        <v>8.1667000000000005</v>
      </c>
      <c r="K19" s="49">
        <v>7.5</v>
      </c>
      <c r="L19" s="49">
        <v>4.1666999999999996</v>
      </c>
      <c r="M19" s="49">
        <v>7.8333000000000004</v>
      </c>
      <c r="N19" s="49">
        <v>8.5</v>
      </c>
      <c r="O19" s="49">
        <v>7</v>
      </c>
      <c r="P19" s="11">
        <f t="shared" si="1"/>
        <v>56</v>
      </c>
      <c r="Q19" s="7"/>
      <c r="R19" s="8"/>
      <c r="S19" s="24" t="s">
        <v>37</v>
      </c>
      <c r="T19" s="15"/>
      <c r="U19" s="22" t="s">
        <v>36</v>
      </c>
      <c r="V19" s="41"/>
      <c r="W19" s="8">
        <v>32</v>
      </c>
      <c r="X19" s="36"/>
      <c r="Y19" s="38">
        <v>42916</v>
      </c>
      <c r="Z19" s="41"/>
      <c r="AA19" s="21"/>
      <c r="AB19" s="31"/>
    </row>
    <row r="20" spans="1:28" ht="12.75" customHeight="1" x14ac:dyDescent="0.3">
      <c r="A20" s="22"/>
      <c r="B20" s="25"/>
      <c r="C20" s="25"/>
      <c r="D20" s="28"/>
      <c r="E20" s="28"/>
      <c r="F20" s="14"/>
      <c r="G20" s="14"/>
      <c r="H20" s="14"/>
      <c r="I20" s="10"/>
      <c r="J20" s="10"/>
      <c r="K20" s="10"/>
      <c r="L20" s="10"/>
      <c r="M20" s="10"/>
      <c r="N20" s="10"/>
      <c r="O20" s="10"/>
      <c r="P20" s="26"/>
      <c r="Q20" s="27"/>
      <c r="R20" s="9"/>
      <c r="S20" s="23"/>
      <c r="T20" s="9"/>
      <c r="U20" s="32"/>
      <c r="V20" s="9"/>
      <c r="W20" s="33"/>
      <c r="X20" s="9"/>
      <c r="Y20" s="34"/>
      <c r="Z20" s="29"/>
      <c r="AA20" s="20"/>
      <c r="AB20" s="31" t="s">
        <v>39</v>
      </c>
    </row>
    <row r="21" spans="1:28" ht="13.8" x14ac:dyDescent="0.3">
      <c r="A21" s="16"/>
      <c r="D21" s="5">
        <f>SUM(D15:D20)</f>
        <v>6573070</v>
      </c>
      <c r="E21" s="5">
        <f>SUM(E15:E20)</f>
        <v>2524400</v>
      </c>
      <c r="Q21" s="5">
        <f>SUM(Q15:Q20)</f>
        <v>2000000</v>
      </c>
    </row>
    <row r="22" spans="1:28" x14ac:dyDescent="0.3">
      <c r="E22" s="5"/>
      <c r="F22" s="5"/>
      <c r="P22" s="1" t="s">
        <v>29</v>
      </c>
      <c r="Q22" s="5">
        <f>2000000-Q21</f>
        <v>0</v>
      </c>
    </row>
  </sheetData>
  <sortState ref="A15:P20">
    <sortCondition descending="1" ref="P15"/>
  </sortState>
  <mergeCells count="1">
    <mergeCell ref="D9:K12"/>
  </mergeCells>
  <dataValidations count="2">
    <dataValidation type="whole" showInputMessage="1" showErrorMessage="1" errorTitle="ZNOVU A LÉPE" error="To je móóóóóóc!!!!" sqref="J16:O20">
      <formula1>0</formula1>
      <formula2>15</formula2>
    </dataValidation>
    <dataValidation type="whole" allowBlank="1" showInputMessage="1" showErrorMessage="1" errorTitle="ZNOVU A LÉPE" error="To je móóóóóóc!!!!" sqref="I16:I20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22</v>
      </c>
      <c r="J15" s="48">
        <v>13</v>
      </c>
      <c r="K15" s="48">
        <v>10</v>
      </c>
      <c r="L15" s="48">
        <v>4</v>
      </c>
      <c r="M15" s="48">
        <v>9</v>
      </c>
      <c r="N15" s="48">
        <v>14</v>
      </c>
      <c r="O15" s="48">
        <v>9</v>
      </c>
      <c r="P15" s="48">
        <v>81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20</v>
      </c>
      <c r="J16" s="48">
        <v>11</v>
      </c>
      <c r="K16" s="48">
        <v>10</v>
      </c>
      <c r="L16" s="48">
        <v>4</v>
      </c>
      <c r="M16" s="48">
        <v>8</v>
      </c>
      <c r="N16" s="48">
        <v>12</v>
      </c>
      <c r="O16" s="48">
        <v>7</v>
      </c>
      <c r="P16" s="48">
        <v>72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20</v>
      </c>
      <c r="J17" s="48">
        <v>10</v>
      </c>
      <c r="K17" s="48">
        <v>10</v>
      </c>
      <c r="L17" s="48">
        <v>4</v>
      </c>
      <c r="M17" s="48">
        <v>6</v>
      </c>
      <c r="N17" s="48">
        <v>10</v>
      </c>
      <c r="O17" s="48">
        <v>5</v>
      </c>
      <c r="P17" s="48">
        <v>65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20</v>
      </c>
      <c r="J18" s="48">
        <v>12</v>
      </c>
      <c r="K18" s="48">
        <v>10</v>
      </c>
      <c r="L18" s="48">
        <v>5</v>
      </c>
      <c r="M18" s="48">
        <v>9</v>
      </c>
      <c r="N18" s="48">
        <v>13</v>
      </c>
      <c r="O18" s="48">
        <v>8</v>
      </c>
      <c r="P18" s="48">
        <v>77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15</v>
      </c>
      <c r="J19" s="48">
        <v>8</v>
      </c>
      <c r="K19" s="48">
        <v>8</v>
      </c>
      <c r="L19" s="48">
        <v>4</v>
      </c>
      <c r="M19" s="48">
        <v>8</v>
      </c>
      <c r="N19" s="48">
        <v>8</v>
      </c>
      <c r="O19" s="48">
        <v>7</v>
      </c>
      <c r="P19" s="48">
        <v>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22</v>
      </c>
      <c r="J15" s="48">
        <v>13</v>
      </c>
      <c r="K15" s="48">
        <v>12</v>
      </c>
      <c r="L15" s="48">
        <v>4</v>
      </c>
      <c r="M15" s="48">
        <v>9</v>
      </c>
      <c r="N15" s="48">
        <v>13</v>
      </c>
      <c r="O15" s="48">
        <v>9</v>
      </c>
      <c r="P15" s="48">
        <v>82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20</v>
      </c>
      <c r="J16" s="48">
        <v>12</v>
      </c>
      <c r="K16" s="48">
        <v>11</v>
      </c>
      <c r="L16" s="48">
        <v>4</v>
      </c>
      <c r="M16" s="48">
        <v>8</v>
      </c>
      <c r="N16" s="48">
        <v>11</v>
      </c>
      <c r="O16" s="48">
        <v>7</v>
      </c>
      <c r="P16" s="48">
        <v>73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20</v>
      </c>
      <c r="J17" s="48">
        <v>11</v>
      </c>
      <c r="K17" s="48">
        <v>12</v>
      </c>
      <c r="L17" s="48">
        <v>4</v>
      </c>
      <c r="M17" s="48">
        <v>7</v>
      </c>
      <c r="N17" s="48">
        <v>10</v>
      </c>
      <c r="O17" s="48">
        <v>5</v>
      </c>
      <c r="P17" s="48">
        <v>69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22</v>
      </c>
      <c r="J18" s="48">
        <v>12</v>
      </c>
      <c r="K18" s="48">
        <v>13</v>
      </c>
      <c r="L18" s="48">
        <v>5</v>
      </c>
      <c r="M18" s="48">
        <v>9</v>
      </c>
      <c r="N18" s="48">
        <v>13</v>
      </c>
      <c r="O18" s="48">
        <v>8</v>
      </c>
      <c r="P18" s="48">
        <v>82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13</v>
      </c>
      <c r="J19" s="48">
        <v>8</v>
      </c>
      <c r="K19" s="48">
        <v>7</v>
      </c>
      <c r="L19" s="48">
        <v>4</v>
      </c>
      <c r="M19" s="48">
        <v>8</v>
      </c>
      <c r="N19" s="48">
        <v>8</v>
      </c>
      <c r="O19" s="48">
        <v>7</v>
      </c>
      <c r="P19" s="48">
        <v>55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26</v>
      </c>
      <c r="J15" s="48">
        <v>15</v>
      </c>
      <c r="K15" s="48">
        <v>12</v>
      </c>
      <c r="L15" s="48">
        <v>5</v>
      </c>
      <c r="M15" s="48">
        <v>10</v>
      </c>
      <c r="N15" s="48">
        <v>15</v>
      </c>
      <c r="O15" s="48">
        <v>10</v>
      </c>
      <c r="P15" s="48">
        <v>93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21</v>
      </c>
      <c r="J16" s="48">
        <v>12</v>
      </c>
      <c r="K16" s="48">
        <v>10</v>
      </c>
      <c r="L16" s="48">
        <v>5</v>
      </c>
      <c r="M16" s="48">
        <v>9</v>
      </c>
      <c r="N16" s="48">
        <v>13</v>
      </c>
      <c r="O16" s="48">
        <v>7</v>
      </c>
      <c r="P16" s="48">
        <v>77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20</v>
      </c>
      <c r="J17" s="48">
        <v>12</v>
      </c>
      <c r="K17" s="48">
        <v>10</v>
      </c>
      <c r="L17" s="48">
        <v>5</v>
      </c>
      <c r="M17" s="48">
        <v>9</v>
      </c>
      <c r="N17" s="48">
        <v>12</v>
      </c>
      <c r="O17" s="48">
        <v>6</v>
      </c>
      <c r="P17" s="48">
        <v>74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26</v>
      </c>
      <c r="J18" s="48">
        <v>15</v>
      </c>
      <c r="K18" s="48">
        <v>12</v>
      </c>
      <c r="L18" s="48">
        <v>5</v>
      </c>
      <c r="M18" s="48">
        <v>9</v>
      </c>
      <c r="N18" s="48">
        <v>14</v>
      </c>
      <c r="O18" s="48">
        <v>9</v>
      </c>
      <c r="P18" s="48">
        <v>90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11</v>
      </c>
      <c r="J19" s="48">
        <v>10</v>
      </c>
      <c r="K19" s="48">
        <v>7</v>
      </c>
      <c r="L19" s="48">
        <v>5</v>
      </c>
      <c r="M19" s="48">
        <v>8</v>
      </c>
      <c r="N19" s="48">
        <v>10</v>
      </c>
      <c r="O19" s="48">
        <v>8</v>
      </c>
      <c r="P19" s="48">
        <v>59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25</v>
      </c>
      <c r="J15" s="48">
        <v>12</v>
      </c>
      <c r="K15" s="48">
        <v>12</v>
      </c>
      <c r="L15" s="48">
        <v>4</v>
      </c>
      <c r="M15" s="48">
        <v>9</v>
      </c>
      <c r="N15" s="48">
        <v>13</v>
      </c>
      <c r="O15" s="48">
        <v>8</v>
      </c>
      <c r="P15" s="48">
        <v>83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20</v>
      </c>
      <c r="J16" s="48">
        <v>11</v>
      </c>
      <c r="K16" s="48">
        <v>10</v>
      </c>
      <c r="L16" s="48">
        <v>4</v>
      </c>
      <c r="M16" s="48">
        <v>8</v>
      </c>
      <c r="N16" s="48">
        <v>12</v>
      </c>
      <c r="O16" s="48">
        <v>7</v>
      </c>
      <c r="P16" s="48">
        <v>72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18</v>
      </c>
      <c r="J17" s="48">
        <v>10</v>
      </c>
      <c r="K17" s="48">
        <v>10</v>
      </c>
      <c r="L17" s="48">
        <v>4</v>
      </c>
      <c r="M17" s="48">
        <v>8</v>
      </c>
      <c r="N17" s="48">
        <v>10</v>
      </c>
      <c r="O17" s="48">
        <v>5</v>
      </c>
      <c r="P17" s="48">
        <v>65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28</v>
      </c>
      <c r="J18" s="48">
        <v>14</v>
      </c>
      <c r="K18" s="48">
        <v>13</v>
      </c>
      <c r="L18" s="48">
        <v>5</v>
      </c>
      <c r="M18" s="48">
        <v>10</v>
      </c>
      <c r="N18" s="48">
        <v>13</v>
      </c>
      <c r="O18" s="48">
        <v>8</v>
      </c>
      <c r="P18" s="48">
        <v>91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12</v>
      </c>
      <c r="J19" s="48">
        <v>7</v>
      </c>
      <c r="K19" s="48">
        <v>8</v>
      </c>
      <c r="L19" s="48">
        <v>4</v>
      </c>
      <c r="M19" s="48">
        <v>8</v>
      </c>
      <c r="N19" s="48">
        <v>9</v>
      </c>
      <c r="O19" s="48">
        <v>6</v>
      </c>
      <c r="P19" s="48">
        <v>54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25</v>
      </c>
      <c r="J15" s="48">
        <v>13</v>
      </c>
      <c r="K15" s="48">
        <v>11</v>
      </c>
      <c r="L15" s="48">
        <v>4</v>
      </c>
      <c r="M15" s="48">
        <v>9</v>
      </c>
      <c r="N15" s="48">
        <v>13</v>
      </c>
      <c r="O15" s="48">
        <v>8</v>
      </c>
      <c r="P15" s="48">
        <v>83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22</v>
      </c>
      <c r="J16" s="48">
        <v>11</v>
      </c>
      <c r="K16" s="48">
        <v>10</v>
      </c>
      <c r="L16" s="48">
        <v>4</v>
      </c>
      <c r="M16" s="48">
        <v>8</v>
      </c>
      <c r="N16" s="48">
        <v>11</v>
      </c>
      <c r="O16" s="48">
        <v>6</v>
      </c>
      <c r="P16" s="48">
        <v>72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20</v>
      </c>
      <c r="J17" s="48">
        <v>10</v>
      </c>
      <c r="K17" s="48">
        <v>8</v>
      </c>
      <c r="L17" s="48">
        <v>4</v>
      </c>
      <c r="M17" s="48">
        <v>6</v>
      </c>
      <c r="N17" s="48">
        <v>10</v>
      </c>
      <c r="O17" s="48">
        <v>6</v>
      </c>
      <c r="P17" s="48">
        <v>64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21</v>
      </c>
      <c r="J18" s="48">
        <v>11</v>
      </c>
      <c r="K18" s="48">
        <v>12</v>
      </c>
      <c r="L18" s="48">
        <v>5</v>
      </c>
      <c r="M18" s="48">
        <v>9</v>
      </c>
      <c r="N18" s="48">
        <v>11</v>
      </c>
      <c r="O18" s="48">
        <v>7</v>
      </c>
      <c r="P18" s="48">
        <v>76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12</v>
      </c>
      <c r="J19" s="48">
        <v>8</v>
      </c>
      <c r="K19" s="48">
        <v>7</v>
      </c>
      <c r="L19" s="48">
        <v>4</v>
      </c>
      <c r="M19" s="48">
        <v>7</v>
      </c>
      <c r="N19" s="48">
        <v>7</v>
      </c>
      <c r="O19" s="48">
        <v>7</v>
      </c>
      <c r="P19" s="48">
        <v>52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4" workbookViewId="0">
      <selection activeCell="A15" sqref="A15:XFD15"/>
    </sheetView>
  </sheetViews>
  <sheetFormatPr defaultRowHeight="14.4" x14ac:dyDescent="0.3"/>
  <cols>
    <col min="1" max="1" width="9.109375" style="45" customWidth="1"/>
    <col min="2" max="2" width="28.109375" style="45" customWidth="1"/>
    <col min="3" max="3" width="29.44140625" style="45" customWidth="1"/>
    <col min="4" max="28" width="9.109375" style="45" customWidth="1"/>
    <col min="29" max="256" width="8.88671875" style="45"/>
    <col min="257" max="257" width="9.109375" style="45" customWidth="1"/>
    <col min="258" max="258" width="28.109375" style="45" customWidth="1"/>
    <col min="259" max="259" width="29.44140625" style="45" customWidth="1"/>
    <col min="260" max="284" width="9.109375" style="45" customWidth="1"/>
    <col min="285" max="512" width="8.88671875" style="45"/>
    <col min="513" max="513" width="9.109375" style="45" customWidth="1"/>
    <col min="514" max="514" width="28.109375" style="45" customWidth="1"/>
    <col min="515" max="515" width="29.44140625" style="45" customWidth="1"/>
    <col min="516" max="540" width="9.109375" style="45" customWidth="1"/>
    <col min="541" max="768" width="8.88671875" style="45"/>
    <col min="769" max="769" width="9.109375" style="45" customWidth="1"/>
    <col min="770" max="770" width="28.109375" style="45" customWidth="1"/>
    <col min="771" max="771" width="29.44140625" style="45" customWidth="1"/>
    <col min="772" max="796" width="9.109375" style="45" customWidth="1"/>
    <col min="797" max="1024" width="8.88671875" style="45"/>
    <col min="1025" max="1025" width="9.109375" style="45" customWidth="1"/>
    <col min="1026" max="1026" width="28.109375" style="45" customWidth="1"/>
    <col min="1027" max="1027" width="29.44140625" style="45" customWidth="1"/>
    <col min="1028" max="1052" width="9.109375" style="45" customWidth="1"/>
    <col min="1053" max="1280" width="8.88671875" style="45"/>
    <col min="1281" max="1281" width="9.109375" style="45" customWidth="1"/>
    <col min="1282" max="1282" width="28.109375" style="45" customWidth="1"/>
    <col min="1283" max="1283" width="29.44140625" style="45" customWidth="1"/>
    <col min="1284" max="1308" width="9.109375" style="45" customWidth="1"/>
    <col min="1309" max="1536" width="8.88671875" style="45"/>
    <col min="1537" max="1537" width="9.109375" style="45" customWidth="1"/>
    <col min="1538" max="1538" width="28.109375" style="45" customWidth="1"/>
    <col min="1539" max="1539" width="29.44140625" style="45" customWidth="1"/>
    <col min="1540" max="1564" width="9.109375" style="45" customWidth="1"/>
    <col min="1565" max="1792" width="8.88671875" style="45"/>
    <col min="1793" max="1793" width="9.109375" style="45" customWidth="1"/>
    <col min="1794" max="1794" width="28.109375" style="45" customWidth="1"/>
    <col min="1795" max="1795" width="29.44140625" style="45" customWidth="1"/>
    <col min="1796" max="1820" width="9.109375" style="45" customWidth="1"/>
    <col min="1821" max="2048" width="8.88671875" style="45"/>
    <col min="2049" max="2049" width="9.109375" style="45" customWidth="1"/>
    <col min="2050" max="2050" width="28.109375" style="45" customWidth="1"/>
    <col min="2051" max="2051" width="29.44140625" style="45" customWidth="1"/>
    <col min="2052" max="2076" width="9.109375" style="45" customWidth="1"/>
    <col min="2077" max="2304" width="8.88671875" style="45"/>
    <col min="2305" max="2305" width="9.109375" style="45" customWidth="1"/>
    <col min="2306" max="2306" width="28.109375" style="45" customWidth="1"/>
    <col min="2307" max="2307" width="29.44140625" style="45" customWidth="1"/>
    <col min="2308" max="2332" width="9.109375" style="45" customWidth="1"/>
    <col min="2333" max="2560" width="8.88671875" style="45"/>
    <col min="2561" max="2561" width="9.109375" style="45" customWidth="1"/>
    <col min="2562" max="2562" width="28.109375" style="45" customWidth="1"/>
    <col min="2563" max="2563" width="29.44140625" style="45" customWidth="1"/>
    <col min="2564" max="2588" width="9.109375" style="45" customWidth="1"/>
    <col min="2589" max="2816" width="8.88671875" style="45"/>
    <col min="2817" max="2817" width="9.109375" style="45" customWidth="1"/>
    <col min="2818" max="2818" width="28.109375" style="45" customWidth="1"/>
    <col min="2819" max="2819" width="29.44140625" style="45" customWidth="1"/>
    <col min="2820" max="2844" width="9.109375" style="45" customWidth="1"/>
    <col min="2845" max="3072" width="8.88671875" style="45"/>
    <col min="3073" max="3073" width="9.109375" style="45" customWidth="1"/>
    <col min="3074" max="3074" width="28.109375" style="45" customWidth="1"/>
    <col min="3075" max="3075" width="29.44140625" style="45" customWidth="1"/>
    <col min="3076" max="3100" width="9.109375" style="45" customWidth="1"/>
    <col min="3101" max="3328" width="8.88671875" style="45"/>
    <col min="3329" max="3329" width="9.109375" style="45" customWidth="1"/>
    <col min="3330" max="3330" width="28.109375" style="45" customWidth="1"/>
    <col min="3331" max="3331" width="29.44140625" style="45" customWidth="1"/>
    <col min="3332" max="3356" width="9.109375" style="45" customWidth="1"/>
    <col min="3357" max="3584" width="8.88671875" style="45"/>
    <col min="3585" max="3585" width="9.109375" style="45" customWidth="1"/>
    <col min="3586" max="3586" width="28.109375" style="45" customWidth="1"/>
    <col min="3587" max="3587" width="29.44140625" style="45" customWidth="1"/>
    <col min="3588" max="3612" width="9.109375" style="45" customWidth="1"/>
    <col min="3613" max="3840" width="8.88671875" style="45"/>
    <col min="3841" max="3841" width="9.109375" style="45" customWidth="1"/>
    <col min="3842" max="3842" width="28.109375" style="45" customWidth="1"/>
    <col min="3843" max="3843" width="29.44140625" style="45" customWidth="1"/>
    <col min="3844" max="3868" width="9.109375" style="45" customWidth="1"/>
    <col min="3869" max="4096" width="8.88671875" style="45"/>
    <col min="4097" max="4097" width="9.109375" style="45" customWidth="1"/>
    <col min="4098" max="4098" width="28.109375" style="45" customWidth="1"/>
    <col min="4099" max="4099" width="29.44140625" style="45" customWidth="1"/>
    <col min="4100" max="4124" width="9.109375" style="45" customWidth="1"/>
    <col min="4125" max="4352" width="8.88671875" style="45"/>
    <col min="4353" max="4353" width="9.109375" style="45" customWidth="1"/>
    <col min="4354" max="4354" width="28.109375" style="45" customWidth="1"/>
    <col min="4355" max="4355" width="29.44140625" style="45" customWidth="1"/>
    <col min="4356" max="4380" width="9.109375" style="45" customWidth="1"/>
    <col min="4381" max="4608" width="8.88671875" style="45"/>
    <col min="4609" max="4609" width="9.109375" style="45" customWidth="1"/>
    <col min="4610" max="4610" width="28.109375" style="45" customWidth="1"/>
    <col min="4611" max="4611" width="29.44140625" style="45" customWidth="1"/>
    <col min="4612" max="4636" width="9.109375" style="45" customWidth="1"/>
    <col min="4637" max="4864" width="8.88671875" style="45"/>
    <col min="4865" max="4865" width="9.109375" style="45" customWidth="1"/>
    <col min="4866" max="4866" width="28.109375" style="45" customWidth="1"/>
    <col min="4867" max="4867" width="29.44140625" style="45" customWidth="1"/>
    <col min="4868" max="4892" width="9.109375" style="45" customWidth="1"/>
    <col min="4893" max="5120" width="8.88671875" style="45"/>
    <col min="5121" max="5121" width="9.109375" style="45" customWidth="1"/>
    <col min="5122" max="5122" width="28.109375" style="45" customWidth="1"/>
    <col min="5123" max="5123" width="29.44140625" style="45" customWidth="1"/>
    <col min="5124" max="5148" width="9.109375" style="45" customWidth="1"/>
    <col min="5149" max="5376" width="8.88671875" style="45"/>
    <col min="5377" max="5377" width="9.109375" style="45" customWidth="1"/>
    <col min="5378" max="5378" width="28.109375" style="45" customWidth="1"/>
    <col min="5379" max="5379" width="29.44140625" style="45" customWidth="1"/>
    <col min="5380" max="5404" width="9.109375" style="45" customWidth="1"/>
    <col min="5405" max="5632" width="8.88671875" style="45"/>
    <col min="5633" max="5633" width="9.109375" style="45" customWidth="1"/>
    <col min="5634" max="5634" width="28.109375" style="45" customWidth="1"/>
    <col min="5635" max="5635" width="29.44140625" style="45" customWidth="1"/>
    <col min="5636" max="5660" width="9.109375" style="45" customWidth="1"/>
    <col min="5661" max="5888" width="8.88671875" style="45"/>
    <col min="5889" max="5889" width="9.109375" style="45" customWidth="1"/>
    <col min="5890" max="5890" width="28.109375" style="45" customWidth="1"/>
    <col min="5891" max="5891" width="29.44140625" style="45" customWidth="1"/>
    <col min="5892" max="5916" width="9.109375" style="45" customWidth="1"/>
    <col min="5917" max="6144" width="8.88671875" style="45"/>
    <col min="6145" max="6145" width="9.109375" style="45" customWidth="1"/>
    <col min="6146" max="6146" width="28.109375" style="45" customWidth="1"/>
    <col min="6147" max="6147" width="29.44140625" style="45" customWidth="1"/>
    <col min="6148" max="6172" width="9.109375" style="45" customWidth="1"/>
    <col min="6173" max="6400" width="8.88671875" style="45"/>
    <col min="6401" max="6401" width="9.109375" style="45" customWidth="1"/>
    <col min="6402" max="6402" width="28.109375" style="45" customWidth="1"/>
    <col min="6403" max="6403" width="29.44140625" style="45" customWidth="1"/>
    <col min="6404" max="6428" width="9.109375" style="45" customWidth="1"/>
    <col min="6429" max="6656" width="8.88671875" style="45"/>
    <col min="6657" max="6657" width="9.109375" style="45" customWidth="1"/>
    <col min="6658" max="6658" width="28.109375" style="45" customWidth="1"/>
    <col min="6659" max="6659" width="29.44140625" style="45" customWidth="1"/>
    <col min="6660" max="6684" width="9.109375" style="45" customWidth="1"/>
    <col min="6685" max="6912" width="8.88671875" style="45"/>
    <col min="6913" max="6913" width="9.109375" style="45" customWidth="1"/>
    <col min="6914" max="6914" width="28.109375" style="45" customWidth="1"/>
    <col min="6915" max="6915" width="29.44140625" style="45" customWidth="1"/>
    <col min="6916" max="6940" width="9.109375" style="45" customWidth="1"/>
    <col min="6941" max="7168" width="8.88671875" style="45"/>
    <col min="7169" max="7169" width="9.109375" style="45" customWidth="1"/>
    <col min="7170" max="7170" width="28.109375" style="45" customWidth="1"/>
    <col min="7171" max="7171" width="29.44140625" style="45" customWidth="1"/>
    <col min="7172" max="7196" width="9.109375" style="45" customWidth="1"/>
    <col min="7197" max="7424" width="8.88671875" style="45"/>
    <col min="7425" max="7425" width="9.109375" style="45" customWidth="1"/>
    <col min="7426" max="7426" width="28.109375" style="45" customWidth="1"/>
    <col min="7427" max="7427" width="29.44140625" style="45" customWidth="1"/>
    <col min="7428" max="7452" width="9.109375" style="45" customWidth="1"/>
    <col min="7453" max="7680" width="8.88671875" style="45"/>
    <col min="7681" max="7681" width="9.109375" style="45" customWidth="1"/>
    <col min="7682" max="7682" width="28.109375" style="45" customWidth="1"/>
    <col min="7683" max="7683" width="29.44140625" style="45" customWidth="1"/>
    <col min="7684" max="7708" width="9.109375" style="45" customWidth="1"/>
    <col min="7709" max="7936" width="8.88671875" style="45"/>
    <col min="7937" max="7937" width="9.109375" style="45" customWidth="1"/>
    <col min="7938" max="7938" width="28.109375" style="45" customWidth="1"/>
    <col min="7939" max="7939" width="29.44140625" style="45" customWidth="1"/>
    <col min="7940" max="7964" width="9.109375" style="45" customWidth="1"/>
    <col min="7965" max="8192" width="8.88671875" style="45"/>
    <col min="8193" max="8193" width="9.109375" style="45" customWidth="1"/>
    <col min="8194" max="8194" width="28.109375" style="45" customWidth="1"/>
    <col min="8195" max="8195" width="29.44140625" style="45" customWidth="1"/>
    <col min="8196" max="8220" width="9.109375" style="45" customWidth="1"/>
    <col min="8221" max="8448" width="8.88671875" style="45"/>
    <col min="8449" max="8449" width="9.109375" style="45" customWidth="1"/>
    <col min="8450" max="8450" width="28.109375" style="45" customWidth="1"/>
    <col min="8451" max="8451" width="29.44140625" style="45" customWidth="1"/>
    <col min="8452" max="8476" width="9.109375" style="45" customWidth="1"/>
    <col min="8477" max="8704" width="8.88671875" style="45"/>
    <col min="8705" max="8705" width="9.109375" style="45" customWidth="1"/>
    <col min="8706" max="8706" width="28.109375" style="45" customWidth="1"/>
    <col min="8707" max="8707" width="29.44140625" style="45" customWidth="1"/>
    <col min="8708" max="8732" width="9.109375" style="45" customWidth="1"/>
    <col min="8733" max="8960" width="8.88671875" style="45"/>
    <col min="8961" max="8961" width="9.109375" style="45" customWidth="1"/>
    <col min="8962" max="8962" width="28.109375" style="45" customWidth="1"/>
    <col min="8963" max="8963" width="29.44140625" style="45" customWidth="1"/>
    <col min="8964" max="8988" width="9.109375" style="45" customWidth="1"/>
    <col min="8989" max="9216" width="8.88671875" style="45"/>
    <col min="9217" max="9217" width="9.109375" style="45" customWidth="1"/>
    <col min="9218" max="9218" width="28.109375" style="45" customWidth="1"/>
    <col min="9219" max="9219" width="29.44140625" style="45" customWidth="1"/>
    <col min="9220" max="9244" width="9.109375" style="45" customWidth="1"/>
    <col min="9245" max="9472" width="8.88671875" style="45"/>
    <col min="9473" max="9473" width="9.109375" style="45" customWidth="1"/>
    <col min="9474" max="9474" width="28.109375" style="45" customWidth="1"/>
    <col min="9475" max="9475" width="29.44140625" style="45" customWidth="1"/>
    <col min="9476" max="9500" width="9.109375" style="45" customWidth="1"/>
    <col min="9501" max="9728" width="8.88671875" style="45"/>
    <col min="9729" max="9729" width="9.109375" style="45" customWidth="1"/>
    <col min="9730" max="9730" width="28.109375" style="45" customWidth="1"/>
    <col min="9731" max="9731" width="29.44140625" style="45" customWidth="1"/>
    <col min="9732" max="9756" width="9.109375" style="45" customWidth="1"/>
    <col min="9757" max="9984" width="8.88671875" style="45"/>
    <col min="9985" max="9985" width="9.109375" style="45" customWidth="1"/>
    <col min="9986" max="9986" width="28.109375" style="45" customWidth="1"/>
    <col min="9987" max="9987" width="29.44140625" style="45" customWidth="1"/>
    <col min="9988" max="10012" width="9.109375" style="45" customWidth="1"/>
    <col min="10013" max="10240" width="8.88671875" style="45"/>
    <col min="10241" max="10241" width="9.109375" style="45" customWidth="1"/>
    <col min="10242" max="10242" width="28.109375" style="45" customWidth="1"/>
    <col min="10243" max="10243" width="29.44140625" style="45" customWidth="1"/>
    <col min="10244" max="10268" width="9.109375" style="45" customWidth="1"/>
    <col min="10269" max="10496" width="8.88671875" style="45"/>
    <col min="10497" max="10497" width="9.109375" style="45" customWidth="1"/>
    <col min="10498" max="10498" width="28.109375" style="45" customWidth="1"/>
    <col min="10499" max="10499" width="29.44140625" style="45" customWidth="1"/>
    <col min="10500" max="10524" width="9.109375" style="45" customWidth="1"/>
    <col min="10525" max="10752" width="8.88671875" style="45"/>
    <col min="10753" max="10753" width="9.109375" style="45" customWidth="1"/>
    <col min="10754" max="10754" width="28.109375" style="45" customWidth="1"/>
    <col min="10755" max="10755" width="29.44140625" style="45" customWidth="1"/>
    <col min="10756" max="10780" width="9.109375" style="45" customWidth="1"/>
    <col min="10781" max="11008" width="8.88671875" style="45"/>
    <col min="11009" max="11009" width="9.109375" style="45" customWidth="1"/>
    <col min="11010" max="11010" width="28.109375" style="45" customWidth="1"/>
    <col min="11011" max="11011" width="29.44140625" style="45" customWidth="1"/>
    <col min="11012" max="11036" width="9.109375" style="45" customWidth="1"/>
    <col min="11037" max="11264" width="8.88671875" style="45"/>
    <col min="11265" max="11265" width="9.109375" style="45" customWidth="1"/>
    <col min="11266" max="11266" width="28.109375" style="45" customWidth="1"/>
    <col min="11267" max="11267" width="29.44140625" style="45" customWidth="1"/>
    <col min="11268" max="11292" width="9.109375" style="45" customWidth="1"/>
    <col min="11293" max="11520" width="8.88671875" style="45"/>
    <col min="11521" max="11521" width="9.109375" style="45" customWidth="1"/>
    <col min="11522" max="11522" width="28.109375" style="45" customWidth="1"/>
    <col min="11523" max="11523" width="29.44140625" style="45" customWidth="1"/>
    <col min="11524" max="11548" width="9.109375" style="45" customWidth="1"/>
    <col min="11549" max="11776" width="8.88671875" style="45"/>
    <col min="11777" max="11777" width="9.109375" style="45" customWidth="1"/>
    <col min="11778" max="11778" width="28.109375" style="45" customWidth="1"/>
    <col min="11779" max="11779" width="29.44140625" style="45" customWidth="1"/>
    <col min="11780" max="11804" width="9.109375" style="45" customWidth="1"/>
    <col min="11805" max="12032" width="8.88671875" style="45"/>
    <col min="12033" max="12033" width="9.109375" style="45" customWidth="1"/>
    <col min="12034" max="12034" width="28.109375" style="45" customWidth="1"/>
    <col min="12035" max="12035" width="29.44140625" style="45" customWidth="1"/>
    <col min="12036" max="12060" width="9.109375" style="45" customWidth="1"/>
    <col min="12061" max="12288" width="8.88671875" style="45"/>
    <col min="12289" max="12289" width="9.109375" style="45" customWidth="1"/>
    <col min="12290" max="12290" width="28.109375" style="45" customWidth="1"/>
    <col min="12291" max="12291" width="29.44140625" style="45" customWidth="1"/>
    <col min="12292" max="12316" width="9.109375" style="45" customWidth="1"/>
    <col min="12317" max="12544" width="8.88671875" style="45"/>
    <col min="12545" max="12545" width="9.109375" style="45" customWidth="1"/>
    <col min="12546" max="12546" width="28.109375" style="45" customWidth="1"/>
    <col min="12547" max="12547" width="29.44140625" style="45" customWidth="1"/>
    <col min="12548" max="12572" width="9.109375" style="45" customWidth="1"/>
    <col min="12573" max="12800" width="8.88671875" style="45"/>
    <col min="12801" max="12801" width="9.109375" style="45" customWidth="1"/>
    <col min="12802" max="12802" width="28.109375" style="45" customWidth="1"/>
    <col min="12803" max="12803" width="29.44140625" style="45" customWidth="1"/>
    <col min="12804" max="12828" width="9.109375" style="45" customWidth="1"/>
    <col min="12829" max="13056" width="8.88671875" style="45"/>
    <col min="13057" max="13057" width="9.109375" style="45" customWidth="1"/>
    <col min="13058" max="13058" width="28.109375" style="45" customWidth="1"/>
    <col min="13059" max="13059" width="29.44140625" style="45" customWidth="1"/>
    <col min="13060" max="13084" width="9.109375" style="45" customWidth="1"/>
    <col min="13085" max="13312" width="8.88671875" style="45"/>
    <col min="13313" max="13313" width="9.109375" style="45" customWidth="1"/>
    <col min="13314" max="13314" width="28.109375" style="45" customWidth="1"/>
    <col min="13315" max="13315" width="29.44140625" style="45" customWidth="1"/>
    <col min="13316" max="13340" width="9.109375" style="45" customWidth="1"/>
    <col min="13341" max="13568" width="8.88671875" style="45"/>
    <col min="13569" max="13569" width="9.109375" style="45" customWidth="1"/>
    <col min="13570" max="13570" width="28.109375" style="45" customWidth="1"/>
    <col min="13571" max="13571" width="29.44140625" style="45" customWidth="1"/>
    <col min="13572" max="13596" width="9.109375" style="45" customWidth="1"/>
    <col min="13597" max="13824" width="8.88671875" style="45"/>
    <col min="13825" max="13825" width="9.109375" style="45" customWidth="1"/>
    <col min="13826" max="13826" width="28.109375" style="45" customWidth="1"/>
    <col min="13827" max="13827" width="29.44140625" style="45" customWidth="1"/>
    <col min="13828" max="13852" width="9.109375" style="45" customWidth="1"/>
    <col min="13853" max="14080" width="8.88671875" style="45"/>
    <col min="14081" max="14081" width="9.109375" style="45" customWidth="1"/>
    <col min="14082" max="14082" width="28.109375" style="45" customWidth="1"/>
    <col min="14083" max="14083" width="29.44140625" style="45" customWidth="1"/>
    <col min="14084" max="14108" width="9.109375" style="45" customWidth="1"/>
    <col min="14109" max="14336" width="8.88671875" style="45"/>
    <col min="14337" max="14337" width="9.109375" style="45" customWidth="1"/>
    <col min="14338" max="14338" width="28.109375" style="45" customWidth="1"/>
    <col min="14339" max="14339" width="29.44140625" style="45" customWidth="1"/>
    <col min="14340" max="14364" width="9.109375" style="45" customWidth="1"/>
    <col min="14365" max="14592" width="8.88671875" style="45"/>
    <col min="14593" max="14593" width="9.109375" style="45" customWidth="1"/>
    <col min="14594" max="14594" width="28.109375" style="45" customWidth="1"/>
    <col min="14595" max="14595" width="29.44140625" style="45" customWidth="1"/>
    <col min="14596" max="14620" width="9.109375" style="45" customWidth="1"/>
    <col min="14621" max="14848" width="8.88671875" style="45"/>
    <col min="14849" max="14849" width="9.109375" style="45" customWidth="1"/>
    <col min="14850" max="14850" width="28.109375" style="45" customWidth="1"/>
    <col min="14851" max="14851" width="29.44140625" style="45" customWidth="1"/>
    <col min="14852" max="14876" width="9.109375" style="45" customWidth="1"/>
    <col min="14877" max="15104" width="8.88671875" style="45"/>
    <col min="15105" max="15105" width="9.109375" style="45" customWidth="1"/>
    <col min="15106" max="15106" width="28.109375" style="45" customWidth="1"/>
    <col min="15107" max="15107" width="29.44140625" style="45" customWidth="1"/>
    <col min="15108" max="15132" width="9.109375" style="45" customWidth="1"/>
    <col min="15133" max="15360" width="8.88671875" style="45"/>
    <col min="15361" max="15361" width="9.109375" style="45" customWidth="1"/>
    <col min="15362" max="15362" width="28.109375" style="45" customWidth="1"/>
    <col min="15363" max="15363" width="29.44140625" style="45" customWidth="1"/>
    <col min="15364" max="15388" width="9.109375" style="45" customWidth="1"/>
    <col min="15389" max="15616" width="8.88671875" style="45"/>
    <col min="15617" max="15617" width="9.109375" style="45" customWidth="1"/>
    <col min="15618" max="15618" width="28.109375" style="45" customWidth="1"/>
    <col min="15619" max="15619" width="29.44140625" style="45" customWidth="1"/>
    <col min="15620" max="15644" width="9.109375" style="45" customWidth="1"/>
    <col min="15645" max="15872" width="8.88671875" style="45"/>
    <col min="15873" max="15873" width="9.109375" style="45" customWidth="1"/>
    <col min="15874" max="15874" width="28.109375" style="45" customWidth="1"/>
    <col min="15875" max="15875" width="29.44140625" style="45" customWidth="1"/>
    <col min="15876" max="15900" width="9.109375" style="45" customWidth="1"/>
    <col min="15901" max="16128" width="8.88671875" style="45"/>
    <col min="16129" max="16129" width="9.109375" style="45" customWidth="1"/>
    <col min="16130" max="16130" width="28.109375" style="45" customWidth="1"/>
    <col min="16131" max="16131" width="29.44140625" style="45" customWidth="1"/>
    <col min="16132" max="16156" width="9.109375" style="45" customWidth="1"/>
    <col min="16157" max="16384" width="8.88671875" style="45"/>
  </cols>
  <sheetData>
    <row r="1" spans="1:26" ht="22.8" x14ac:dyDescent="0.3">
      <c r="A1" s="4" t="s">
        <v>44</v>
      </c>
    </row>
    <row r="2" spans="1:26" x14ac:dyDescent="0.3">
      <c r="A2" s="45" t="s">
        <v>73</v>
      </c>
      <c r="D2" s="45" t="s">
        <v>0</v>
      </c>
    </row>
    <row r="3" spans="1:26" x14ac:dyDescent="0.3">
      <c r="A3" s="45" t="s">
        <v>74</v>
      </c>
      <c r="D3" s="45" t="s">
        <v>49</v>
      </c>
    </row>
    <row r="4" spans="1:26" x14ac:dyDescent="0.3">
      <c r="A4" s="45" t="s">
        <v>75</v>
      </c>
      <c r="D4" s="45" t="s">
        <v>50</v>
      </c>
    </row>
    <row r="5" spans="1:26" x14ac:dyDescent="0.3">
      <c r="A5" s="45" t="s">
        <v>47</v>
      </c>
    </row>
    <row r="6" spans="1:26" x14ac:dyDescent="0.3">
      <c r="A6" s="45" t="s">
        <v>76</v>
      </c>
      <c r="D6" s="45" t="s">
        <v>77</v>
      </c>
    </row>
    <row r="7" spans="1:26" x14ac:dyDescent="0.3">
      <c r="A7" s="45" t="s">
        <v>78</v>
      </c>
      <c r="D7" s="45" t="s">
        <v>79</v>
      </c>
    </row>
    <row r="8" spans="1:26" x14ac:dyDescent="0.3">
      <c r="D8" s="45" t="s">
        <v>80</v>
      </c>
    </row>
    <row r="9" spans="1:26" x14ac:dyDescent="0.3">
      <c r="D9" s="45" t="s">
        <v>81</v>
      </c>
    </row>
    <row r="13" spans="1:26" ht="70.05" customHeight="1" x14ac:dyDescent="0.3">
      <c r="A13" s="47" t="s">
        <v>1</v>
      </c>
      <c r="B13" s="47" t="s">
        <v>2</v>
      </c>
      <c r="C13" s="47" t="s">
        <v>26</v>
      </c>
      <c r="D13" s="47" t="s">
        <v>19</v>
      </c>
      <c r="E13" s="47" t="s">
        <v>3</v>
      </c>
      <c r="F13" s="47" t="s">
        <v>4</v>
      </c>
      <c r="G13" s="47" t="s">
        <v>5</v>
      </c>
      <c r="H13" s="47" t="s">
        <v>6</v>
      </c>
      <c r="I13" s="47" t="s">
        <v>22</v>
      </c>
      <c r="J13" s="47" t="s">
        <v>20</v>
      </c>
      <c r="K13" s="47" t="s">
        <v>23</v>
      </c>
      <c r="L13" s="47" t="s">
        <v>7</v>
      </c>
      <c r="M13" s="47" t="s">
        <v>8</v>
      </c>
      <c r="N13" s="47" t="s">
        <v>28</v>
      </c>
      <c r="O13" s="47" t="s">
        <v>9</v>
      </c>
      <c r="P13" s="47" t="s">
        <v>10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3">
      <c r="A14" s="48"/>
      <c r="B14" s="48"/>
      <c r="C14" s="48"/>
      <c r="D14" s="48"/>
      <c r="E14" s="48"/>
      <c r="F14" s="48"/>
      <c r="G14" s="48"/>
      <c r="H14" s="48"/>
      <c r="I14" s="48" t="s">
        <v>30</v>
      </c>
      <c r="J14" s="48" t="s">
        <v>31</v>
      </c>
      <c r="K14" s="48" t="s">
        <v>31</v>
      </c>
      <c r="L14" s="48" t="s">
        <v>32</v>
      </c>
      <c r="M14" s="48" t="s">
        <v>33</v>
      </c>
      <c r="N14" s="48" t="s">
        <v>31</v>
      </c>
      <c r="O14" s="48" t="s">
        <v>33</v>
      </c>
      <c r="P14" s="48"/>
    </row>
    <row r="15" spans="1:26" x14ac:dyDescent="0.3">
      <c r="A15" s="48" t="s">
        <v>82</v>
      </c>
      <c r="B15" s="48" t="s">
        <v>62</v>
      </c>
      <c r="C15" s="48" t="s">
        <v>57</v>
      </c>
      <c r="D15" s="48">
        <v>656775</v>
      </c>
      <c r="E15" s="48">
        <v>350000</v>
      </c>
      <c r="F15" s="48">
        <v>60</v>
      </c>
      <c r="G15" s="48">
        <v>35</v>
      </c>
      <c r="H15" s="48">
        <v>95</v>
      </c>
      <c r="I15" s="48">
        <v>25</v>
      </c>
      <c r="J15" s="48">
        <v>13</v>
      </c>
      <c r="K15" s="48">
        <v>13</v>
      </c>
      <c r="L15" s="48">
        <v>4</v>
      </c>
      <c r="M15" s="48">
        <v>9</v>
      </c>
      <c r="N15" s="48">
        <v>13</v>
      </c>
      <c r="O15" s="48">
        <v>9</v>
      </c>
      <c r="P15" s="48">
        <v>86</v>
      </c>
    </row>
    <row r="16" spans="1:26" x14ac:dyDescent="0.3">
      <c r="A16" s="48" t="s">
        <v>83</v>
      </c>
      <c r="B16" s="48" t="s">
        <v>63</v>
      </c>
      <c r="C16" s="48" t="s">
        <v>58</v>
      </c>
      <c r="D16" s="48">
        <v>830343</v>
      </c>
      <c r="E16" s="48">
        <v>594400</v>
      </c>
      <c r="F16" s="48">
        <v>38</v>
      </c>
      <c r="G16" s="48">
        <v>32</v>
      </c>
      <c r="H16" s="48">
        <v>70</v>
      </c>
      <c r="I16" s="48">
        <v>20</v>
      </c>
      <c r="J16" s="48">
        <v>11</v>
      </c>
      <c r="K16" s="48">
        <v>11</v>
      </c>
      <c r="L16" s="48">
        <v>4</v>
      </c>
      <c r="M16" s="48">
        <v>8</v>
      </c>
      <c r="N16" s="48">
        <v>12</v>
      </c>
      <c r="O16" s="48">
        <v>7</v>
      </c>
      <c r="P16" s="48">
        <v>73</v>
      </c>
    </row>
    <row r="17" spans="1:16" x14ac:dyDescent="0.3">
      <c r="A17" s="48" t="s">
        <v>84</v>
      </c>
      <c r="B17" s="48" t="s">
        <v>64</v>
      </c>
      <c r="C17" s="48" t="s">
        <v>59</v>
      </c>
      <c r="D17" s="48">
        <v>3164202</v>
      </c>
      <c r="E17" s="48">
        <v>800000</v>
      </c>
      <c r="F17" s="48">
        <v>0</v>
      </c>
      <c r="G17" s="48">
        <v>27</v>
      </c>
      <c r="H17" s="48">
        <v>27</v>
      </c>
      <c r="I17" s="48">
        <v>18</v>
      </c>
      <c r="J17" s="48">
        <v>10</v>
      </c>
      <c r="K17" s="48">
        <v>10</v>
      </c>
      <c r="L17" s="48">
        <v>4</v>
      </c>
      <c r="M17" s="48">
        <v>6</v>
      </c>
      <c r="N17" s="48">
        <v>10</v>
      </c>
      <c r="O17" s="48">
        <v>6</v>
      </c>
      <c r="P17" s="48">
        <v>64</v>
      </c>
    </row>
    <row r="18" spans="1:16" x14ac:dyDescent="0.3">
      <c r="A18" s="48" t="s">
        <v>85</v>
      </c>
      <c r="B18" s="48" t="s">
        <v>65</v>
      </c>
      <c r="C18" s="48" t="s">
        <v>60</v>
      </c>
      <c r="D18" s="48">
        <v>735000</v>
      </c>
      <c r="E18" s="48">
        <v>400000</v>
      </c>
      <c r="F18" s="48">
        <v>47</v>
      </c>
      <c r="G18" s="48">
        <v>37</v>
      </c>
      <c r="H18" s="48">
        <v>84</v>
      </c>
      <c r="I18" s="48">
        <v>21</v>
      </c>
      <c r="J18" s="48">
        <v>12</v>
      </c>
      <c r="K18" s="48">
        <v>12</v>
      </c>
      <c r="L18" s="48">
        <v>4</v>
      </c>
      <c r="M18" s="48">
        <v>9</v>
      </c>
      <c r="N18" s="48">
        <v>12</v>
      </c>
      <c r="O18" s="48">
        <v>8</v>
      </c>
      <c r="P18" s="48">
        <v>78</v>
      </c>
    </row>
    <row r="19" spans="1:16" x14ac:dyDescent="0.3">
      <c r="A19" s="48" t="s">
        <v>86</v>
      </c>
      <c r="B19" s="48" t="s">
        <v>66</v>
      </c>
      <c r="C19" s="48" t="s">
        <v>61</v>
      </c>
      <c r="D19" s="48">
        <v>1186750</v>
      </c>
      <c r="E19" s="48">
        <v>380000</v>
      </c>
      <c r="F19" s="48">
        <v>0</v>
      </c>
      <c r="G19" s="48">
        <v>22</v>
      </c>
      <c r="H19" s="48">
        <v>22</v>
      </c>
      <c r="I19" s="48">
        <v>14</v>
      </c>
      <c r="J19" s="48">
        <v>8</v>
      </c>
      <c r="K19" s="48">
        <v>8</v>
      </c>
      <c r="L19" s="48">
        <v>4</v>
      </c>
      <c r="M19" s="48">
        <v>8</v>
      </c>
      <c r="N19" s="48">
        <v>9</v>
      </c>
      <c r="O19" s="48">
        <v>7</v>
      </c>
      <c r="P19" s="48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hrany</vt:lpstr>
      <vt:lpstr>JK</vt:lpstr>
      <vt:lpstr>LD</vt:lpstr>
      <vt:lpstr>PB</vt:lpstr>
      <vt:lpstr>PV</vt:lpstr>
      <vt:lpstr>RN</vt:lpstr>
      <vt:lpstr>ZK</vt:lpstr>
      <vt:lpstr>hrany!Oblast_tisku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2016-10-06T14:30:53Z</dcterms:modified>
</cp:coreProperties>
</file>